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ga\Desktop\БЮДЖЕТ\ПРОГРАММЫ ПОДПРОГРАММЫ\Программы  2022-2024\Отчеты за 2022 год по исполнению программ\"/>
    </mc:Choice>
  </mc:AlternateContent>
  <bookViews>
    <workbookView xWindow="-105" yWindow="-105" windowWidth="19425" windowHeight="10425"/>
  </bookViews>
  <sheets>
    <sheet name="ОТЧЕТ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30" i="1"/>
  <c r="J30" i="1" s="1"/>
  <c r="H31" i="1"/>
  <c r="H28" i="1"/>
  <c r="F29" i="1"/>
  <c r="F30" i="1"/>
  <c r="F31" i="1"/>
  <c r="F28" i="1"/>
  <c r="E29" i="1"/>
  <c r="E30" i="1"/>
  <c r="E31" i="1"/>
  <c r="E28" i="1"/>
  <c r="F27" i="1"/>
  <c r="L25" i="1"/>
  <c r="J25" i="1"/>
  <c r="L20" i="1"/>
  <c r="J20" i="1"/>
  <c r="L18" i="1"/>
  <c r="J18" i="1"/>
  <c r="L15" i="1"/>
  <c r="J15" i="1"/>
  <c r="H17" i="1"/>
  <c r="F17" i="1"/>
  <c r="E17" i="1"/>
  <c r="F22" i="1"/>
  <c r="E22" i="1"/>
  <c r="E12" i="1"/>
  <c r="F12" i="1"/>
  <c r="H12" i="1"/>
  <c r="L12" i="1" s="1"/>
  <c r="H22" i="1"/>
  <c r="E27" i="1" l="1"/>
  <c r="L28" i="1"/>
  <c r="H27" i="1"/>
  <c r="L27" i="1" s="1"/>
  <c r="L30" i="1"/>
  <c r="L22" i="1"/>
  <c r="J28" i="1"/>
  <c r="J27" i="1"/>
  <c r="J17" i="1"/>
  <c r="J12" i="1"/>
  <c r="L17" i="1"/>
  <c r="J22" i="1"/>
</calcChain>
</file>

<file path=xl/sharedStrings.xml><?xml version="1.0" encoding="utf-8"?>
<sst xmlns="http://schemas.openxmlformats.org/spreadsheetml/2006/main" count="63" uniqueCount="44">
  <si>
    <t>ОТЧЕТ</t>
  </si>
  <si>
    <t>№ п/п</t>
  </si>
  <si>
    <t>Программные мероприятия</t>
  </si>
  <si>
    <t>Объемы и источники финансирования (рублей)</t>
  </si>
  <si>
    <t>Источник финансирования</t>
  </si>
  <si>
    <t>&lt;1&gt;</t>
  </si>
  <si>
    <t>Кассовое исполнение</t>
  </si>
  <si>
    <t>Всего</t>
  </si>
  <si>
    <t>ОБ</t>
  </si>
  <si>
    <t>ФБ</t>
  </si>
  <si>
    <t>МБ</t>
  </si>
  <si>
    <t>ВБС</t>
  </si>
  <si>
    <t>(должность)</t>
  </si>
  <si>
    <t>(Ф.И.О.)</t>
  </si>
  <si>
    <t>(номер контактного телефона)</t>
  </si>
  <si>
    <r>
      <t xml:space="preserve">&lt;1&gt;  - </t>
    </r>
    <r>
      <rPr>
        <sz val="10"/>
        <color indexed="8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</si>
  <si>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</si>
  <si>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</si>
  <si>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</si>
  <si>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&lt;2&gt;  </t>
    </r>
    <r>
      <rPr>
        <sz val="10"/>
        <color indexed="8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"конкурсный отбор";</t>
    </r>
  </si>
  <si>
    <r>
      <t>&lt;3&gt;</t>
    </r>
    <r>
      <rPr>
        <vertAlign val="superscript"/>
        <sz val="10"/>
        <color indexed="8"/>
        <rFont val="Arial"/>
        <family val="2"/>
        <charset val="204"/>
      </rPr>
      <t xml:space="preserve">  </t>
    </r>
    <r>
      <rPr>
        <sz val="10"/>
        <color indexed="8"/>
        <rFont val="Times New Roman"/>
        <family val="1"/>
        <charset val="204"/>
      </rPr>
      <t>указываются причины неисполнения мероприятия при формировании годового отчета;</t>
    </r>
  </si>
  <si>
    <t>________________________________</t>
  </si>
  <si>
    <t>(наименование муниципальной подпрограммы)</t>
  </si>
  <si>
    <t>(дата составлени документа)</t>
  </si>
  <si>
    <t>(подпись)</t>
  </si>
  <si>
    <t xml:space="preserve">                              директор</t>
  </si>
  <si>
    <t>С.А. Окунева</t>
  </si>
  <si>
    <t>296-99-68</t>
  </si>
  <si>
    <t>МКУ "КДЦ "Рондо"</t>
  </si>
  <si>
    <t>Мероприятие (результат) № 1 "Организация и проведение мероприятий на территории МО "Новодевяткинское сельское поселение"</t>
  </si>
  <si>
    <t>Мероприятие (результат) № 2 "Поддержка развития общественной инфраструктуры муниципального значения в Ленинградкой области"</t>
  </si>
  <si>
    <t>Мероприятие (результат) № 3 "Обеспечение функционирования и деятельности учреждения"</t>
  </si>
  <si>
    <t>о ходе исполнения муниципальной программы</t>
  </si>
  <si>
    <t>"Сохранение и развитие культуры в МО " Новодевяткинское сельское поселение"</t>
  </si>
  <si>
    <t>за отчетный 2022 год</t>
  </si>
  <si>
    <t>Объем финансирования в соответствии с действующей редакцией муниципальной (комплексной) программы</t>
  </si>
  <si>
    <t>Утвержденный план</t>
  </si>
  <si>
    <t>Степень освоения средств (%) (гр. 6 / 
 гр. 4 *100%)</t>
  </si>
  <si>
    <t>Степень освоения средств (%)
(гр. 6 / 
 гр. 5 *100%)</t>
  </si>
  <si>
    <t>Ответственные исполнители, соисполнители, участники (перечень организаций, участвующих в реализации основных мероприятий) &lt;2&gt;</t>
  </si>
  <si>
    <t>Причины неисполнения мероприятия &lt;3&gt;</t>
  </si>
  <si>
    <t>Итого по программе, в том числе:</t>
  </si>
  <si>
    <t>исполнено по фактической потребности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</si>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</sst>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color indexed="8"/>
      <name val="Arial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vertAlign val="superscript"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0" fillId="0" borderId="6" xfId="0" applyBorder="1" applyAlignment="1">
      <alignment vertical="center" textRotation="90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6" fillId="0" borderId="0" xfId="1" applyFont="1" applyFill="1" applyBorder="1" applyAlignment="1">
      <alignment wrapText="1"/>
    </xf>
    <xf numFmtId="4" fontId="6" fillId="0" borderId="1" xfId="1" applyNumberFormat="1" applyFont="1" applyFill="1" applyBorder="1" applyAlignment="1">
      <alignment vertical="center" wrapText="1"/>
    </xf>
    <xf numFmtId="4" fontId="6" fillId="0" borderId="1" xfId="1" applyNumberFormat="1" applyFont="1" applyFill="1" applyBorder="1" applyAlignment="1">
      <alignment wrapText="1"/>
    </xf>
    <xf numFmtId="4" fontId="9" fillId="0" borderId="1" xfId="1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vertical="center" wrapText="1"/>
    </xf>
    <xf numFmtId="4" fontId="6" fillId="0" borderId="2" xfId="1" applyNumberFormat="1" applyFont="1" applyFill="1" applyBorder="1" applyAlignment="1">
      <alignment wrapText="1"/>
    </xf>
    <xf numFmtId="4" fontId="6" fillId="0" borderId="3" xfId="1" applyNumberFormat="1" applyFont="1" applyFill="1" applyBorder="1" applyAlignment="1">
      <alignment wrapText="1"/>
    </xf>
    <xf numFmtId="4" fontId="6" fillId="0" borderId="1" xfId="1" applyNumberFormat="1" applyFont="1" applyFill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0" fillId="0" borderId="0" xfId="0"/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vertical="center" wrapText="1"/>
    </xf>
    <xf numFmtId="4" fontId="9" fillId="0" borderId="3" xfId="1" applyNumberFormat="1" applyFont="1" applyFill="1" applyBorder="1" applyAlignment="1">
      <alignment vertical="center" wrapText="1"/>
    </xf>
    <xf numFmtId="4" fontId="9" fillId="0" borderId="1" xfId="1" applyNumberFormat="1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114300</xdr:colOff>
      <xdr:row>32</xdr:row>
      <xdr:rowOff>9525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6791325"/>
          <a:ext cx="2628900" cy="687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topLeftCell="A10" zoomScaleNormal="100" workbookViewId="0">
      <selection activeCell="O32" sqref="O32"/>
    </sheetView>
  </sheetViews>
  <sheetFormatPr defaultRowHeight="15" x14ac:dyDescent="0.25"/>
  <cols>
    <col min="1" max="1" width="3.85546875" customWidth="1"/>
    <col min="3" max="3" width="19.7109375" customWidth="1"/>
    <col min="5" max="5" width="12.140625" bestFit="1" customWidth="1"/>
    <col min="7" max="7" width="9.140625" customWidth="1"/>
    <col min="9" max="9" width="5.28515625" customWidth="1"/>
    <col min="11" max="11" width="5.85546875" customWidth="1"/>
    <col min="12" max="12" width="12.5703125" customWidth="1"/>
    <col min="13" max="13" width="2.85546875" customWidth="1"/>
    <col min="14" max="14" width="12.7109375" customWidth="1"/>
    <col min="15" max="15" width="14.5703125" customWidth="1"/>
    <col min="17" max="17" width="10.85546875" customWidth="1"/>
    <col min="18" max="18" width="12.140625" customWidth="1"/>
    <col min="19" max="19" width="10" customWidth="1"/>
    <col min="22" max="22" width="12.28515625" customWidth="1"/>
    <col min="23" max="23" width="10.85546875" customWidth="1"/>
  </cols>
  <sheetData>
    <row r="1" spans="1:23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V1" s="1"/>
      <c r="W1" s="1"/>
    </row>
    <row r="2" spans="1:23" ht="15.75" x14ac:dyDescent="0.25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23" ht="15.75" x14ac:dyDescent="0.25">
      <c r="A3" s="47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W3" s="1"/>
    </row>
    <row r="4" spans="1:23" ht="18.75" x14ac:dyDescent="0.25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W4" s="1"/>
    </row>
    <row r="5" spans="1:23" ht="15.75" x14ac:dyDescent="0.25">
      <c r="A5" s="49" t="s">
        <v>34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7"/>
      <c r="O5" s="49"/>
      <c r="W5" s="1"/>
    </row>
    <row r="6" spans="1:23" ht="15" customHeight="1" x14ac:dyDescent="0.25">
      <c r="A6" s="21" t="s">
        <v>1</v>
      </c>
      <c r="B6" s="61" t="s">
        <v>2</v>
      </c>
      <c r="C6" s="61"/>
      <c r="D6" s="21"/>
      <c r="E6" s="21" t="s">
        <v>3</v>
      </c>
      <c r="F6" s="21"/>
      <c r="G6" s="21"/>
      <c r="H6" s="21"/>
      <c r="I6" s="21"/>
      <c r="J6" s="21"/>
      <c r="K6" s="21"/>
      <c r="L6" s="21"/>
      <c r="M6" s="62"/>
      <c r="N6" s="58" t="s">
        <v>39</v>
      </c>
      <c r="O6" s="20" t="s">
        <v>40</v>
      </c>
      <c r="P6" s="19"/>
    </row>
    <row r="7" spans="1:23" ht="9.6" customHeight="1" x14ac:dyDescent="0.25">
      <c r="A7" s="21"/>
      <c r="B7" s="61"/>
      <c r="C7" s="61"/>
      <c r="D7" s="21"/>
      <c r="E7" s="21"/>
      <c r="F7" s="21"/>
      <c r="G7" s="21"/>
      <c r="H7" s="21"/>
      <c r="I7" s="21"/>
      <c r="J7" s="21"/>
      <c r="K7" s="21"/>
      <c r="L7" s="21"/>
      <c r="M7" s="62"/>
      <c r="N7" s="59"/>
      <c r="O7" s="22"/>
      <c r="P7" s="19"/>
    </row>
    <row r="8" spans="1:23" ht="69" customHeight="1" x14ac:dyDescent="0.25">
      <c r="A8" s="21"/>
      <c r="B8" s="61"/>
      <c r="C8" s="61"/>
      <c r="D8" s="10" t="s">
        <v>4</v>
      </c>
      <c r="E8" s="20" t="s">
        <v>36</v>
      </c>
      <c r="F8" s="21" t="s">
        <v>35</v>
      </c>
      <c r="G8" s="21"/>
      <c r="H8" s="21" t="s">
        <v>6</v>
      </c>
      <c r="I8" s="21"/>
      <c r="J8" s="50" t="s">
        <v>37</v>
      </c>
      <c r="K8" s="51"/>
      <c r="L8" s="50" t="s">
        <v>38</v>
      </c>
      <c r="M8" s="56"/>
      <c r="N8" s="59"/>
      <c r="O8" s="22"/>
      <c r="P8" s="19"/>
    </row>
    <row r="9" spans="1:23" ht="21.95" customHeight="1" x14ac:dyDescent="0.25">
      <c r="A9" s="21"/>
      <c r="B9" s="61"/>
      <c r="C9" s="61"/>
      <c r="D9" s="11" t="s">
        <v>5</v>
      </c>
      <c r="E9" s="20"/>
      <c r="F9" s="21"/>
      <c r="G9" s="21"/>
      <c r="H9" s="21"/>
      <c r="I9" s="21"/>
      <c r="J9" s="52"/>
      <c r="K9" s="53"/>
      <c r="L9" s="52"/>
      <c r="M9" s="19"/>
      <c r="N9" s="59"/>
      <c r="O9" s="22"/>
      <c r="P9" s="19"/>
    </row>
    <row r="10" spans="1:23" ht="17.45" customHeight="1" x14ac:dyDescent="0.25">
      <c r="A10" s="21"/>
      <c r="B10" s="61"/>
      <c r="C10" s="61"/>
      <c r="D10" s="12"/>
      <c r="E10" s="20"/>
      <c r="F10" s="21"/>
      <c r="G10" s="21"/>
      <c r="H10" s="21"/>
      <c r="I10" s="21"/>
      <c r="J10" s="54"/>
      <c r="K10" s="55"/>
      <c r="L10" s="54"/>
      <c r="M10" s="57"/>
      <c r="N10" s="60"/>
      <c r="O10" s="22"/>
      <c r="P10" s="19"/>
    </row>
    <row r="11" spans="1:23" x14ac:dyDescent="0.25">
      <c r="A11" s="2">
        <v>1</v>
      </c>
      <c r="B11" s="21">
        <v>2</v>
      </c>
      <c r="C11" s="21"/>
      <c r="D11" s="9">
        <v>3</v>
      </c>
      <c r="E11" s="2">
        <v>4</v>
      </c>
      <c r="F11" s="21">
        <v>5</v>
      </c>
      <c r="G11" s="21"/>
      <c r="H11" s="21">
        <v>6</v>
      </c>
      <c r="I11" s="21"/>
      <c r="J11" s="28">
        <v>7</v>
      </c>
      <c r="K11" s="28"/>
      <c r="L11" s="28">
        <v>8</v>
      </c>
      <c r="M11" s="28"/>
      <c r="N11" s="9">
        <v>9</v>
      </c>
      <c r="O11" s="2">
        <v>10</v>
      </c>
    </row>
    <row r="12" spans="1:23" ht="15" customHeight="1" x14ac:dyDescent="0.25">
      <c r="A12" s="21">
        <v>1</v>
      </c>
      <c r="B12" s="21" t="s">
        <v>29</v>
      </c>
      <c r="C12" s="21"/>
      <c r="D12" s="2" t="s">
        <v>7</v>
      </c>
      <c r="E12" s="16">
        <f>E13+E14+E15+E16</f>
        <v>3166569.65</v>
      </c>
      <c r="F12" s="25">
        <f>F13+F14+F15+F16</f>
        <v>3166569.65</v>
      </c>
      <c r="G12" s="26"/>
      <c r="H12" s="25">
        <f>H13+H14+H15+H16</f>
        <v>3053109.08</v>
      </c>
      <c r="I12" s="26"/>
      <c r="J12" s="24">
        <f>ROUND((H12/E12)*100,1)</f>
        <v>96.4</v>
      </c>
      <c r="K12" s="24"/>
      <c r="L12" s="24">
        <f>ROUND((H12/F12)*100,1)</f>
        <v>96.4</v>
      </c>
      <c r="M12" s="24"/>
      <c r="N12" s="23" t="s">
        <v>28</v>
      </c>
      <c r="O12" s="21" t="s">
        <v>42</v>
      </c>
    </row>
    <row r="13" spans="1:23" x14ac:dyDescent="0.25">
      <c r="A13" s="21"/>
      <c r="B13" s="21"/>
      <c r="C13" s="21"/>
      <c r="D13" s="2" t="s">
        <v>8</v>
      </c>
      <c r="E13" s="17"/>
      <c r="F13" s="27"/>
      <c r="G13" s="27"/>
      <c r="H13" s="27"/>
      <c r="I13" s="27"/>
      <c r="J13" s="24"/>
      <c r="K13" s="24"/>
      <c r="L13" s="24"/>
      <c r="M13" s="24"/>
      <c r="N13" s="23"/>
      <c r="O13" s="21"/>
    </row>
    <row r="14" spans="1:23" x14ac:dyDescent="0.25">
      <c r="A14" s="21"/>
      <c r="B14" s="21"/>
      <c r="C14" s="21"/>
      <c r="D14" s="2" t="s">
        <v>9</v>
      </c>
      <c r="E14" s="17"/>
      <c r="F14" s="27"/>
      <c r="G14" s="27"/>
      <c r="H14" s="27"/>
      <c r="I14" s="27"/>
      <c r="J14" s="24"/>
      <c r="K14" s="24"/>
      <c r="L14" s="24"/>
      <c r="M14" s="24"/>
      <c r="N14" s="23"/>
      <c r="O14" s="21"/>
    </row>
    <row r="15" spans="1:23" x14ac:dyDescent="0.25">
      <c r="A15" s="21"/>
      <c r="B15" s="21"/>
      <c r="C15" s="21"/>
      <c r="D15" s="2" t="s">
        <v>10</v>
      </c>
      <c r="E15" s="17">
        <v>3166569.65</v>
      </c>
      <c r="F15" s="25">
        <v>3166569.65</v>
      </c>
      <c r="G15" s="26"/>
      <c r="H15" s="25">
        <v>3053109.08</v>
      </c>
      <c r="I15" s="26"/>
      <c r="J15" s="24">
        <f>ROUND((H15/E15)*100,1)</f>
        <v>96.4</v>
      </c>
      <c r="K15" s="24"/>
      <c r="L15" s="24">
        <f>ROUND((H15/F15)*100,1)</f>
        <v>96.4</v>
      </c>
      <c r="M15" s="24"/>
      <c r="N15" s="23"/>
      <c r="O15" s="21"/>
    </row>
    <row r="16" spans="1:23" x14ac:dyDescent="0.25">
      <c r="A16" s="21"/>
      <c r="B16" s="21"/>
      <c r="C16" s="21"/>
      <c r="D16" s="2" t="s">
        <v>11</v>
      </c>
      <c r="E16" s="17"/>
      <c r="F16" s="27"/>
      <c r="G16" s="27"/>
      <c r="H16" s="27"/>
      <c r="I16" s="27"/>
      <c r="J16" s="24"/>
      <c r="K16" s="24"/>
      <c r="L16" s="24"/>
      <c r="M16" s="24"/>
      <c r="N16" s="23"/>
      <c r="O16" s="21"/>
    </row>
    <row r="17" spans="1:15" ht="15" customHeight="1" x14ac:dyDescent="0.25">
      <c r="A17" s="21">
        <v>2</v>
      </c>
      <c r="B17" s="21" t="s">
        <v>30</v>
      </c>
      <c r="C17" s="21"/>
      <c r="D17" s="2" t="s">
        <v>7</v>
      </c>
      <c r="E17" s="16">
        <f>E18+E19+E20+E21</f>
        <v>1579603.45</v>
      </c>
      <c r="F17" s="25">
        <f>F18+F19+F20+F21</f>
        <v>1579603.45</v>
      </c>
      <c r="G17" s="26"/>
      <c r="H17" s="25">
        <f>H18+H19+H20+H21</f>
        <v>1579603.45</v>
      </c>
      <c r="I17" s="26"/>
      <c r="J17" s="24">
        <f>ROUND((H17/E17)*100,1)</f>
        <v>100</v>
      </c>
      <c r="K17" s="24"/>
      <c r="L17" s="24">
        <f>ROUND((H17/F17)*100,1)</f>
        <v>100</v>
      </c>
      <c r="M17" s="24"/>
      <c r="N17" s="23" t="s">
        <v>28</v>
      </c>
      <c r="O17" s="72" t="s">
        <v>43</v>
      </c>
    </row>
    <row r="18" spans="1:15" ht="12.75" customHeight="1" x14ac:dyDescent="0.25">
      <c r="A18" s="21"/>
      <c r="B18" s="21"/>
      <c r="C18" s="21"/>
      <c r="D18" s="2" t="s">
        <v>8</v>
      </c>
      <c r="E18" s="17">
        <v>1500000</v>
      </c>
      <c r="F18" s="27">
        <v>1500000</v>
      </c>
      <c r="G18" s="27"/>
      <c r="H18" s="27">
        <v>1500000</v>
      </c>
      <c r="I18" s="27"/>
      <c r="J18" s="24">
        <f>ROUND((H18/E18)*100,1)</f>
        <v>100</v>
      </c>
      <c r="K18" s="24"/>
      <c r="L18" s="24">
        <f>ROUND((H18/F18)*100,1)</f>
        <v>100</v>
      </c>
      <c r="M18" s="24"/>
      <c r="N18" s="23"/>
      <c r="O18" s="21"/>
    </row>
    <row r="19" spans="1:15" x14ac:dyDescent="0.25">
      <c r="A19" s="21"/>
      <c r="B19" s="21"/>
      <c r="C19" s="21"/>
      <c r="D19" s="2" t="s">
        <v>9</v>
      </c>
      <c r="E19" s="17"/>
      <c r="F19" s="27"/>
      <c r="G19" s="27"/>
      <c r="H19" s="27"/>
      <c r="I19" s="27"/>
      <c r="J19" s="24"/>
      <c r="K19" s="24"/>
      <c r="L19" s="24"/>
      <c r="M19" s="24"/>
      <c r="N19" s="23"/>
      <c r="O19" s="21"/>
    </row>
    <row r="20" spans="1:15" x14ac:dyDescent="0.25">
      <c r="A20" s="21"/>
      <c r="B20" s="21"/>
      <c r="C20" s="21"/>
      <c r="D20" s="2" t="s">
        <v>10</v>
      </c>
      <c r="E20" s="17">
        <v>79603.45</v>
      </c>
      <c r="F20" s="27">
        <v>79603.45</v>
      </c>
      <c r="G20" s="27"/>
      <c r="H20" s="27">
        <v>79603.45</v>
      </c>
      <c r="I20" s="27"/>
      <c r="J20" s="24">
        <f>ROUND((H20/E20)*100,1)</f>
        <v>100</v>
      </c>
      <c r="K20" s="24"/>
      <c r="L20" s="24">
        <f>ROUND((H20/F20)*100,1)</f>
        <v>100</v>
      </c>
      <c r="M20" s="24"/>
      <c r="N20" s="23"/>
      <c r="O20" s="21"/>
    </row>
    <row r="21" spans="1:15" x14ac:dyDescent="0.25">
      <c r="A21" s="21"/>
      <c r="B21" s="21"/>
      <c r="C21" s="21"/>
      <c r="D21" s="2" t="s">
        <v>11</v>
      </c>
      <c r="E21" s="17"/>
      <c r="F21" s="27"/>
      <c r="G21" s="27"/>
      <c r="H21" s="27"/>
      <c r="I21" s="27"/>
      <c r="J21" s="24"/>
      <c r="K21" s="24"/>
      <c r="L21" s="24"/>
      <c r="M21" s="24"/>
      <c r="N21" s="23"/>
      <c r="O21" s="21"/>
    </row>
    <row r="22" spans="1:15" ht="12.75" customHeight="1" x14ac:dyDescent="0.25">
      <c r="A22" s="21">
        <v>3</v>
      </c>
      <c r="B22" s="21" t="s">
        <v>31</v>
      </c>
      <c r="C22" s="21"/>
      <c r="D22" s="2" t="s">
        <v>7</v>
      </c>
      <c r="E22" s="16">
        <f>E23+E24+E25+E26</f>
        <v>4980304.78</v>
      </c>
      <c r="F22" s="27">
        <f>F23+F24+F25+F26</f>
        <v>4980304.78</v>
      </c>
      <c r="G22" s="27"/>
      <c r="H22" s="27">
        <f>H23+H24+H25+H26</f>
        <v>4758039.51</v>
      </c>
      <c r="I22" s="27"/>
      <c r="J22" s="24">
        <f>ROUND((H22/E22)*100,1)</f>
        <v>95.5</v>
      </c>
      <c r="K22" s="24"/>
      <c r="L22" s="24">
        <f>ROUND((H22/F22)*100,1)</f>
        <v>95.5</v>
      </c>
      <c r="M22" s="24"/>
      <c r="N22" s="23" t="s">
        <v>28</v>
      </c>
      <c r="O22" s="21" t="s">
        <v>42</v>
      </c>
    </row>
    <row r="23" spans="1:15" ht="12.75" customHeight="1" x14ac:dyDescent="0.25">
      <c r="A23" s="21"/>
      <c r="B23" s="21"/>
      <c r="C23" s="21"/>
      <c r="D23" s="2" t="s">
        <v>8</v>
      </c>
      <c r="E23" s="17"/>
      <c r="F23" s="27"/>
      <c r="G23" s="27"/>
      <c r="H23" s="27"/>
      <c r="I23" s="27"/>
      <c r="J23" s="24"/>
      <c r="K23" s="24"/>
      <c r="L23" s="24"/>
      <c r="M23" s="24"/>
      <c r="N23" s="23"/>
      <c r="O23" s="21"/>
    </row>
    <row r="24" spans="1:15" ht="12" customHeight="1" x14ac:dyDescent="0.25">
      <c r="A24" s="21"/>
      <c r="B24" s="21"/>
      <c r="C24" s="21"/>
      <c r="D24" s="2" t="s">
        <v>9</v>
      </c>
      <c r="E24" s="17"/>
      <c r="F24" s="27"/>
      <c r="G24" s="27"/>
      <c r="H24" s="27"/>
      <c r="I24" s="27"/>
      <c r="J24" s="24"/>
      <c r="K24" s="24"/>
      <c r="L24" s="24"/>
      <c r="M24" s="24"/>
      <c r="N24" s="23"/>
      <c r="O24" s="21"/>
    </row>
    <row r="25" spans="1:15" x14ac:dyDescent="0.25">
      <c r="A25" s="21"/>
      <c r="B25" s="21"/>
      <c r="C25" s="21"/>
      <c r="D25" s="2" t="s">
        <v>10</v>
      </c>
      <c r="E25" s="17">
        <v>4980304.78</v>
      </c>
      <c r="F25" s="27">
        <v>4980304.78</v>
      </c>
      <c r="G25" s="27"/>
      <c r="H25" s="27">
        <v>4758039.51</v>
      </c>
      <c r="I25" s="27"/>
      <c r="J25" s="24">
        <f>ROUND((H25/E25)*100,1)</f>
        <v>95.5</v>
      </c>
      <c r="K25" s="24"/>
      <c r="L25" s="24">
        <f>ROUND((H25/F25)*100,1)</f>
        <v>95.5</v>
      </c>
      <c r="M25" s="24"/>
      <c r="N25" s="23"/>
      <c r="O25" s="21"/>
    </row>
    <row r="26" spans="1:15" x14ac:dyDescent="0.25">
      <c r="A26" s="21"/>
      <c r="B26" s="21"/>
      <c r="C26" s="21"/>
      <c r="D26" s="2" t="s">
        <v>11</v>
      </c>
      <c r="E26" s="17"/>
      <c r="F26" s="27"/>
      <c r="G26" s="27"/>
      <c r="H26" s="27"/>
      <c r="I26" s="27"/>
      <c r="J26" s="33"/>
      <c r="K26" s="33"/>
      <c r="L26" s="33"/>
      <c r="M26" s="33"/>
      <c r="N26" s="23"/>
      <c r="O26" s="21"/>
    </row>
    <row r="27" spans="1:15" x14ac:dyDescent="0.25">
      <c r="A27" s="21"/>
      <c r="B27" s="63" t="s">
        <v>41</v>
      </c>
      <c r="C27" s="64"/>
      <c r="D27" s="3" t="s">
        <v>7</v>
      </c>
      <c r="E27" s="18">
        <f>E28+E29+E30+E31</f>
        <v>9726477.8800000008</v>
      </c>
      <c r="F27" s="69">
        <f>F28+F29+F30+F31</f>
        <v>9726477.8800000008</v>
      </c>
      <c r="G27" s="70"/>
      <c r="H27" s="69">
        <f>H28+H29+H30+H31</f>
        <v>9390752.0399999991</v>
      </c>
      <c r="I27" s="70"/>
      <c r="J27" s="71">
        <f>ROUND((H27/E27)*100,1)</f>
        <v>96.5</v>
      </c>
      <c r="K27" s="71"/>
      <c r="L27" s="71">
        <f>ROUND((H27/F27)*100,1)</f>
        <v>96.5</v>
      </c>
      <c r="M27" s="71"/>
      <c r="N27" s="23"/>
      <c r="O27" s="72" t="s">
        <v>43</v>
      </c>
    </row>
    <row r="28" spans="1:15" x14ac:dyDescent="0.25">
      <c r="A28" s="21"/>
      <c r="B28" s="65"/>
      <c r="C28" s="66"/>
      <c r="D28" s="3" t="s">
        <v>8</v>
      </c>
      <c r="E28" s="18">
        <f>E13+E18+E23</f>
        <v>1500000</v>
      </c>
      <c r="F28" s="71">
        <f>F13+F18+F23</f>
        <v>1500000</v>
      </c>
      <c r="G28" s="71"/>
      <c r="H28" s="71">
        <f>H13+H18+H23</f>
        <v>1500000</v>
      </c>
      <c r="I28" s="71"/>
      <c r="J28" s="71">
        <f>ROUND((H28/E28)*100,1)</f>
        <v>100</v>
      </c>
      <c r="K28" s="71"/>
      <c r="L28" s="71">
        <f>ROUND((H28/F28)*100,1)</f>
        <v>100</v>
      </c>
      <c r="M28" s="71"/>
      <c r="N28" s="23"/>
      <c r="O28" s="21"/>
    </row>
    <row r="29" spans="1:15" x14ac:dyDescent="0.25">
      <c r="A29" s="21"/>
      <c r="B29" s="65"/>
      <c r="C29" s="66"/>
      <c r="D29" s="3" t="s">
        <v>9</v>
      </c>
      <c r="E29" s="18">
        <f t="shared" ref="E29:F31" si="0">E14+E19+E24</f>
        <v>0</v>
      </c>
      <c r="F29" s="71">
        <f t="shared" si="0"/>
        <v>0</v>
      </c>
      <c r="G29" s="71"/>
      <c r="H29" s="71">
        <f t="shared" ref="H29:H31" si="1">H14+H19+H24</f>
        <v>0</v>
      </c>
      <c r="I29" s="71"/>
      <c r="J29" s="69"/>
      <c r="K29" s="70"/>
      <c r="L29" s="69"/>
      <c r="M29" s="70"/>
      <c r="N29" s="23"/>
      <c r="O29" s="21"/>
    </row>
    <row r="30" spans="1:15" x14ac:dyDescent="0.25">
      <c r="A30" s="21"/>
      <c r="B30" s="65"/>
      <c r="C30" s="66"/>
      <c r="D30" s="3" t="s">
        <v>10</v>
      </c>
      <c r="E30" s="18">
        <f t="shared" si="0"/>
        <v>8226477.8800000008</v>
      </c>
      <c r="F30" s="71">
        <f t="shared" si="0"/>
        <v>8226477.8800000008</v>
      </c>
      <c r="G30" s="71"/>
      <c r="H30" s="71">
        <f t="shared" si="1"/>
        <v>7890752.04</v>
      </c>
      <c r="I30" s="71"/>
      <c r="J30" s="71">
        <f>ROUND((H30/E30)*100,1)</f>
        <v>95.9</v>
      </c>
      <c r="K30" s="71"/>
      <c r="L30" s="71">
        <f>ROUND((H30/F30)*100,1)</f>
        <v>95.9</v>
      </c>
      <c r="M30" s="71"/>
      <c r="N30" s="23"/>
      <c r="O30" s="21"/>
    </row>
    <row r="31" spans="1:15" x14ac:dyDescent="0.25">
      <c r="A31" s="21"/>
      <c r="B31" s="67"/>
      <c r="C31" s="68"/>
      <c r="D31" s="3" t="s">
        <v>11</v>
      </c>
      <c r="E31" s="18">
        <f t="shared" si="0"/>
        <v>0</v>
      </c>
      <c r="F31" s="71">
        <f t="shared" si="0"/>
        <v>0</v>
      </c>
      <c r="G31" s="71"/>
      <c r="H31" s="71">
        <f t="shared" si="1"/>
        <v>0</v>
      </c>
      <c r="I31" s="71"/>
      <c r="J31" s="71"/>
      <c r="K31" s="71"/>
      <c r="L31" s="71"/>
      <c r="M31" s="71"/>
      <c r="N31" s="23"/>
      <c r="O31" s="21"/>
    </row>
    <row r="32" spans="1:15" x14ac:dyDescent="0.25">
      <c r="A32" s="8"/>
      <c r="B32" s="8"/>
      <c r="C32" s="8"/>
      <c r="D32" s="8"/>
      <c r="E32" s="15"/>
      <c r="F32" s="15"/>
      <c r="G32" s="15"/>
      <c r="H32" s="15"/>
      <c r="I32" s="15"/>
      <c r="J32" s="13"/>
      <c r="K32" s="13"/>
      <c r="L32" s="13"/>
      <c r="M32" s="13"/>
      <c r="N32" s="14"/>
      <c r="O32" s="8"/>
    </row>
    <row r="33" spans="1:22" ht="21" customHeight="1" x14ac:dyDescent="0.25">
      <c r="A33" s="41"/>
      <c r="B33" s="41"/>
      <c r="C33" s="42" t="s">
        <v>25</v>
      </c>
      <c r="D33" s="42"/>
      <c r="E33" s="42"/>
      <c r="F33" s="42"/>
      <c r="G33" s="42"/>
      <c r="H33" s="42"/>
      <c r="I33" s="42" t="s">
        <v>26</v>
      </c>
      <c r="J33" s="42"/>
      <c r="K33" s="42"/>
      <c r="L33" s="42"/>
      <c r="M33" s="44"/>
      <c r="N33" s="4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38"/>
      <c r="B34" s="38"/>
      <c r="C34" s="43" t="s">
        <v>12</v>
      </c>
      <c r="D34" s="43"/>
      <c r="E34" s="43"/>
      <c r="F34" s="43"/>
      <c r="G34" s="38" t="s">
        <v>24</v>
      </c>
      <c r="H34" s="38"/>
      <c r="I34" s="38" t="s">
        <v>13</v>
      </c>
      <c r="J34" s="38"/>
      <c r="K34" s="38"/>
      <c r="L34" s="38"/>
      <c r="M34" s="38"/>
      <c r="N34" s="38"/>
      <c r="O34" s="6"/>
      <c r="P34" s="6"/>
      <c r="Q34" s="6"/>
      <c r="R34" s="6"/>
      <c r="S34" s="6"/>
      <c r="T34" s="6"/>
      <c r="U34" s="6"/>
      <c r="V34" s="6"/>
    </row>
    <row r="35" spans="1:22" x14ac:dyDescent="0.25">
      <c r="A35" s="5"/>
      <c r="B35" s="5"/>
      <c r="C35" s="29" t="s">
        <v>27</v>
      </c>
      <c r="D35" s="30"/>
      <c r="E35" s="30"/>
      <c r="F35" s="30"/>
      <c r="G35" s="5"/>
      <c r="H35" s="5"/>
      <c r="I35" s="31">
        <v>45007</v>
      </c>
      <c r="J35" s="32"/>
      <c r="K35" s="32"/>
      <c r="L35" s="32"/>
      <c r="M35" s="5"/>
      <c r="N35" s="5"/>
      <c r="O35" s="6"/>
      <c r="P35" s="6"/>
      <c r="Q35" s="6"/>
      <c r="R35" s="6"/>
      <c r="S35" s="6"/>
      <c r="T35" s="6"/>
      <c r="U35" s="6"/>
      <c r="V35" s="6"/>
    </row>
    <row r="36" spans="1:22" x14ac:dyDescent="0.25">
      <c r="A36" s="38"/>
      <c r="B36" s="38"/>
      <c r="C36" s="43" t="s">
        <v>14</v>
      </c>
      <c r="D36" s="43"/>
      <c r="E36" s="43"/>
      <c r="F36" s="43"/>
      <c r="G36" s="38"/>
      <c r="H36" s="38"/>
      <c r="I36" s="39" t="s">
        <v>23</v>
      </c>
      <c r="J36" s="39"/>
      <c r="K36" s="40"/>
      <c r="L36" s="40"/>
      <c r="M36" s="38"/>
      <c r="N36" s="38"/>
      <c r="O36" s="6"/>
      <c r="P36" s="6"/>
      <c r="Q36" s="6"/>
      <c r="R36" s="6"/>
      <c r="S36" s="6"/>
      <c r="T36" s="6"/>
      <c r="U36" s="6"/>
      <c r="V36" s="6"/>
    </row>
    <row r="37" spans="1:22" x14ac:dyDescent="0.25">
      <c r="A37" s="37" t="s">
        <v>15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22" x14ac:dyDescent="0.25">
      <c r="A38" s="45" t="s">
        <v>16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22" ht="14.25" customHeight="1" x14ac:dyDescent="0.25">
      <c r="A39" s="36" t="s">
        <v>17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22" x14ac:dyDescent="0.25">
      <c r="A40" s="36" t="s">
        <v>18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22" x14ac:dyDescent="0.25">
      <c r="A41" s="37" t="s">
        <v>19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22" x14ac:dyDescent="0.25">
      <c r="A42" s="37" t="s">
        <v>20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22" ht="15.75" x14ac:dyDescent="0.2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22" ht="15.75" x14ac:dyDescent="0.25">
      <c r="A44" s="7" t="s">
        <v>21</v>
      </c>
    </row>
  </sheetData>
  <mergeCells count="144">
    <mergeCell ref="A27:A31"/>
    <mergeCell ref="B27:C31"/>
    <mergeCell ref="F27:G27"/>
    <mergeCell ref="H27:I27"/>
    <mergeCell ref="J27:K27"/>
    <mergeCell ref="L27:M27"/>
    <mergeCell ref="N27:N31"/>
    <mergeCell ref="O27:O31"/>
    <mergeCell ref="F28:G28"/>
    <mergeCell ref="H28:I28"/>
    <mergeCell ref="J28:K28"/>
    <mergeCell ref="L28:M28"/>
    <mergeCell ref="F29:G29"/>
    <mergeCell ref="H29:I29"/>
    <mergeCell ref="J29:K29"/>
    <mergeCell ref="L29:M29"/>
    <mergeCell ref="F30:G30"/>
    <mergeCell ref="H30:I30"/>
    <mergeCell ref="J30:K30"/>
    <mergeCell ref="L30:M30"/>
    <mergeCell ref="F31:G31"/>
    <mergeCell ref="H31:I31"/>
    <mergeCell ref="J31:K31"/>
    <mergeCell ref="L31:M31"/>
    <mergeCell ref="A2:O2"/>
    <mergeCell ref="A1:O1"/>
    <mergeCell ref="A4:O4"/>
    <mergeCell ref="A3:O3"/>
    <mergeCell ref="A5:O5"/>
    <mergeCell ref="J8:K10"/>
    <mergeCell ref="L8:M10"/>
    <mergeCell ref="N6:N10"/>
    <mergeCell ref="L11:M11"/>
    <mergeCell ref="A6:A10"/>
    <mergeCell ref="B6:C10"/>
    <mergeCell ref="D6:D7"/>
    <mergeCell ref="B11:C11"/>
    <mergeCell ref="F11:G11"/>
    <mergeCell ref="E6:M7"/>
    <mergeCell ref="A43:M43"/>
    <mergeCell ref="A40:M40"/>
    <mergeCell ref="A41:N41"/>
    <mergeCell ref="M36:N36"/>
    <mergeCell ref="I36:L36"/>
    <mergeCell ref="A33:B33"/>
    <mergeCell ref="C33:F33"/>
    <mergeCell ref="G33:H33"/>
    <mergeCell ref="C34:F34"/>
    <mergeCell ref="K33:L33"/>
    <mergeCell ref="M33:N33"/>
    <mergeCell ref="G34:H34"/>
    <mergeCell ref="M34:N34"/>
    <mergeCell ref="A42:M42"/>
    <mergeCell ref="A36:B36"/>
    <mergeCell ref="A38:L38"/>
    <mergeCell ref="I33:J33"/>
    <mergeCell ref="C36:F36"/>
    <mergeCell ref="G36:H36"/>
    <mergeCell ref="A39:M39"/>
    <mergeCell ref="A34:B34"/>
    <mergeCell ref="A37:L37"/>
    <mergeCell ref="I34:J34"/>
    <mergeCell ref="K34:L34"/>
    <mergeCell ref="C35:F35"/>
    <mergeCell ref="I35:L35"/>
    <mergeCell ref="L23:M23"/>
    <mergeCell ref="L26:M26"/>
    <mergeCell ref="L25:M25"/>
    <mergeCell ref="F22:G22"/>
    <mergeCell ref="H22:I22"/>
    <mergeCell ref="N22:N26"/>
    <mergeCell ref="O22:O26"/>
    <mergeCell ref="J22:K22"/>
    <mergeCell ref="L22:M22"/>
    <mergeCell ref="B22:C26"/>
    <mergeCell ref="L24:M24"/>
    <mergeCell ref="H24:I24"/>
    <mergeCell ref="J24:K24"/>
    <mergeCell ref="H26:I26"/>
    <mergeCell ref="F23:G23"/>
    <mergeCell ref="H23:I23"/>
    <mergeCell ref="J23:K23"/>
    <mergeCell ref="F26:G26"/>
    <mergeCell ref="J26:K26"/>
    <mergeCell ref="A12:A16"/>
    <mergeCell ref="F25:G25"/>
    <mergeCell ref="F24:G24"/>
    <mergeCell ref="F17:G17"/>
    <mergeCell ref="F21:G21"/>
    <mergeCell ref="F20:G20"/>
    <mergeCell ref="H25:I25"/>
    <mergeCell ref="J25:K25"/>
    <mergeCell ref="A17:A21"/>
    <mergeCell ref="B17:C21"/>
    <mergeCell ref="H19:I19"/>
    <mergeCell ref="H16:I16"/>
    <mergeCell ref="B12:C16"/>
    <mergeCell ref="J21:K21"/>
    <mergeCell ref="H20:I20"/>
    <mergeCell ref="J20:K20"/>
    <mergeCell ref="F19:G19"/>
    <mergeCell ref="F18:G18"/>
    <mergeCell ref="H12:I12"/>
    <mergeCell ref="J12:K12"/>
    <mergeCell ref="F13:G13"/>
    <mergeCell ref="F14:G14"/>
    <mergeCell ref="F16:G16"/>
    <mergeCell ref="A22:A26"/>
    <mergeCell ref="N17:N21"/>
    <mergeCell ref="O17:O21"/>
    <mergeCell ref="H17:I17"/>
    <mergeCell ref="J17:K17"/>
    <mergeCell ref="L17:M17"/>
    <mergeCell ref="H21:I21"/>
    <mergeCell ref="H18:I18"/>
    <mergeCell ref="J18:K18"/>
    <mergeCell ref="L20:M20"/>
    <mergeCell ref="L18:M18"/>
    <mergeCell ref="L21:M21"/>
    <mergeCell ref="J19:K19"/>
    <mergeCell ref="L19:M19"/>
    <mergeCell ref="P6:P10"/>
    <mergeCell ref="E8:E10"/>
    <mergeCell ref="F8:G10"/>
    <mergeCell ref="H8:I10"/>
    <mergeCell ref="O6:O10"/>
    <mergeCell ref="N12:N16"/>
    <mergeCell ref="L16:M16"/>
    <mergeCell ref="L14:M14"/>
    <mergeCell ref="F15:G15"/>
    <mergeCell ref="H15:I15"/>
    <mergeCell ref="F12:G12"/>
    <mergeCell ref="L12:M12"/>
    <mergeCell ref="L15:M15"/>
    <mergeCell ref="O12:O16"/>
    <mergeCell ref="H13:I13"/>
    <mergeCell ref="J13:K13"/>
    <mergeCell ref="L13:M13"/>
    <mergeCell ref="H14:I14"/>
    <mergeCell ref="J11:K11"/>
    <mergeCell ref="H11:I11"/>
    <mergeCell ref="J15:K15"/>
    <mergeCell ref="J16:K16"/>
    <mergeCell ref="J14:K14"/>
  </mergeCells>
  <phoneticPr fontId="0" type="noConversion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Buhgalter1</cp:lastModifiedBy>
  <cp:lastPrinted>2023-03-30T11:41:49Z</cp:lastPrinted>
  <dcterms:created xsi:type="dcterms:W3CDTF">2021-02-09T08:01:40Z</dcterms:created>
  <dcterms:modified xsi:type="dcterms:W3CDTF">2023-03-30T11:43:59Z</dcterms:modified>
</cp:coreProperties>
</file>